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103-2022\"/>
    </mc:Choice>
  </mc:AlternateContent>
  <xr:revisionPtr revIDLastSave="0" documentId="13_ncr:1_{7C17BFD5-17CC-404F-A8C0-A080DBE4B551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Výpočetní technika" sheetId="1" r:id="rId1"/>
  </sheets>
  <definedNames>
    <definedName name="_xlnm.Print_Area" localSheetId="0">'Výpočetní technika'!$B$1:$U$12</definedName>
  </definedNames>
  <calcPr calcId="191029"/>
</workbook>
</file>

<file path=xl/calcChain.xml><?xml version="1.0" encoding="utf-8"?>
<calcChain xmlns="http://schemas.openxmlformats.org/spreadsheetml/2006/main">
  <c r="R7" i="1" l="1"/>
  <c r="O7" i="1"/>
  <c r="S7" i="1" l="1"/>
  <c r="P11" i="1"/>
  <c r="Q11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<sst xmlns="http://schemas.openxmlformats.org/spreadsheetml/2006/main" count="39" uniqueCount="38">
  <si>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</si>
  <si>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</si>
  <si>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</si>
  <si>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</si>
  <si>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</si>
  <si>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</si>
  <si>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</si>
  <si>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</si>
  <si>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</si>
  <si>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</si>
  <si>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</si>
  <si>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</si>
  <si>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</si>
  <si>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</si>
  <si>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</si>
  <si>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</si>
  <si>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</si>
  <si>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</si>
  <si>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</si>
  <si>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</si>
  <si>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</si>
  <si>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</si>
  <si>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</si>
  <si>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</si>
  <si>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</si>
  <si>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</si>
  <si>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</si>
  <si>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</si>
  <si>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do 15.12.2022</t>
  </si>
  <si>
    <t>Termín dodání</t>
  </si>
  <si>
    <t xml:space="preserve">Příloha č. 2 Kupní smlouvy - technická specifikace
Výpočetní technika (III.) 103 - 2022 </t>
  </si>
  <si>
    <t>PC sestava</t>
  </si>
  <si>
    <t>Samostatná faktura</t>
  </si>
  <si>
    <t>Pokud financováno z projektových prostředků, pak ŘEŠITEL uvede: NÁZEV A ČÍSLO DOTAČNÍHO PROJEKTU</t>
  </si>
  <si>
    <t>Mgr. Martin Urban, Ph.D.,
Tel.: 737 410 810,
37763 5346</t>
  </si>
  <si>
    <t>Sedláčkova 38, 
301 00 Plzeň, 
Fakulta filozofická - Katedra historických věd,
místnost SO 217</t>
  </si>
  <si>
    <t xml:space="preserve">
Požadovaná záruční lhůta na celou sestavu (PC + monitor) je minimálně 5 let poskytovaná výrobcem. 
Forma servisu na celou sestavu je požadována do jednoho pracovního dne u zákazníka (5Y NBD on-site).</t>
  </si>
  <si>
    <r>
      <t xml:space="preserve">PC sestava skříň MT + 24" monitor:
</t>
    </r>
    <r>
      <rPr>
        <b/>
        <sz val="11"/>
        <color theme="1"/>
        <rFont val="Calibri"/>
        <family val="2"/>
        <charset val="238"/>
        <scheme val="minor"/>
      </rPr>
      <t>Stolní počítač v provedení MiniTower.</t>
    </r>
    <r>
      <rPr>
        <sz val="11"/>
        <color theme="1"/>
        <rFont val="Calibri"/>
        <family val="2"/>
        <charset val="238"/>
        <scheme val="minor"/>
      </rPr>
      <t xml:space="preserve">
Procesor: min. dvanáctijádrový dosahuje min. 31 670 bodů v PassMark, podpora virtualizace, automatické přetaktování, TDP max. 65W.
Zdroj: min. 500W.
RAM: min. 16GB (2x8) min. 3.200 MHz frekvence paměti.
Paměťové sloty: min. 2 (1 volný).
Uložiště: min. 512GB, druh SSD.
OS: Windows 11 PRO s Downgrade na Windows 10 - OS Windows požadujeme z důvodu kompatibility s interními aplikacemi ZČU (Stag, Magion,...).
Podpora ovladačů pro Windows 10 PRO(64-bit),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Skříň nesmí být plombovaná a musí umožňovat beznástrojové otevření. 
</t>
    </r>
    <r>
      <rPr>
        <b/>
        <sz val="11"/>
        <color theme="1"/>
        <rFont val="Calibri"/>
        <family val="2"/>
        <charset val="238"/>
        <scheme val="minor"/>
      </rPr>
      <t xml:space="preserve">CZ klávesnice </t>
    </r>
    <r>
      <rPr>
        <sz val="11"/>
        <color theme="1"/>
        <rFont val="Calibri"/>
        <family val="2"/>
        <charset val="238"/>
        <scheme val="minor"/>
      </rPr>
      <t xml:space="preserve">s integrovanou čtečkou kontaktních čipových karet a </t>
    </r>
    <r>
      <rPr>
        <b/>
        <sz val="11"/>
        <color theme="1"/>
        <rFont val="Calibri"/>
        <family val="2"/>
        <charset val="238"/>
        <scheme val="minor"/>
      </rPr>
      <t>laserová USB myš</t>
    </r>
    <r>
      <rPr>
        <sz val="11"/>
        <color theme="1"/>
        <rFont val="Calibri"/>
        <family val="2"/>
        <charset val="238"/>
        <scheme val="minor"/>
      </rPr>
      <t xml:space="preserve"> od stejného výrobce jako stolní počítač. 
Portová výbava:
min. 3x port USB 3.2 (1. generace)
min. 2x port USB 3.2 (2. generace)
min. 1x port USB 3.2 Type-C Gen 2x2
min. 2x port USB 2.0 s funkcí Smart Power-On
min. 1x port USB 2.0 s technologií PowerShare
min. 3x DisplayPort 1.4 
min. 1x přepínací port pro linkový zvukový vstup a výstup
min. 1x univerzální zvukový konektor
</t>
    </r>
    <r>
      <rPr>
        <sz val="11"/>
        <rFont val="Calibri"/>
        <family val="2"/>
        <charset val="238"/>
        <scheme val="minor"/>
      </rPr>
      <t xml:space="preserve">min. 1x ethernetový port RJ-45
min. 2x digitální grafický výstup DVI nebo displayport. </t>
    </r>
    <r>
      <rPr>
        <sz val="11"/>
        <color theme="1"/>
        <rFont val="Calibri"/>
        <family val="2"/>
        <charset val="238"/>
        <scheme val="minor"/>
      </rPr>
      <t xml:space="preserve">
min. 1x PCIe slot pro rozšíření o dedikovanou grafickou kartu.
Integrovaná grafická karta s výkonem min. 2 600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24", rozlišení min. Full HD (1920x1080), rozhraní VGA a Displayport nebo HDMI min. 1.4, jas min. 250 cd/m2, typ panelu IPS. Poměr stran 16:9. Displayport nebo HDMI kabel musí byt součástí dodávky. 
</t>
    </r>
    <r>
      <rPr>
        <b/>
        <sz val="11"/>
        <color theme="1"/>
        <rFont val="Calibri"/>
        <family val="2"/>
        <charset val="238"/>
        <scheme val="minor"/>
      </rPr>
      <t xml:space="preserve">Záruční doba na celou sestavu PC a monitoru: </t>
    </r>
    <r>
      <rPr>
        <sz val="11"/>
        <color theme="1"/>
        <rFont val="Calibri"/>
        <family val="2"/>
        <charset val="238"/>
        <scheme val="minor"/>
      </rPr>
      <t xml:space="preserve">
Požadovaná záruční lhůta na celou sestavu (PC + monitor) je minimálně 5 let poskytovaná výrobcem. 
Forma servisu na celou sestavu je požadována do jednoho pracovního dne u zákazníka (5Y NBD on-site).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</si>
</sst>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left" vertical="center" indent="1"/>
    </xf>
    <xf numFmtId="165" fontId="0" fillId="0" borderId="12" xfId="0" applyNumberFormat="1" applyBorder="1" applyAlignment="1">
      <alignment horizontal="left" vertical="center" indent="1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3" fillId="6" borderId="12" xfId="0" applyFont="1" applyFill="1" applyBorder="1" applyAlignment="1">
      <alignment horizontal="left" vertical="center" wrapText="1" indent="1"/>
    </xf>
    <xf numFmtId="0" fontId="4" fillId="3" borderId="12" xfId="0" applyFont="1" applyFill="1" applyBorder="1" applyAlignment="1">
      <alignment horizontal="center" vertical="center" wrapText="1"/>
    </xf>
    <xf numFmtId="0" fontId="7" fillId="3" borderId="15" xfId="0" applyNumberFormat="1" applyFont="1" applyFill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0" fontId="22" fillId="4" borderId="12" xfId="0" applyFont="1" applyFill="1" applyBorder="1" applyAlignment="1" applyProtection="1">
      <alignment horizontal="center" vertical="center" wrapTex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topLeftCell="G6" zoomScale="80" zoomScaleNormal="80" workbookViewId="0">
      <selection activeCell="Q7" sqref="Q7: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" style="1" customWidth="1"/>
    <col min="4" max="4" width="12.28515625" style="2" customWidth="1"/>
    <col min="5" max="5" width="10.5703125" style="3" customWidth="1"/>
    <col min="6" max="6" width="142.1406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29" style="5" hidden="1" customWidth="1"/>
    <col min="11" max="11" width="41" style="5" customWidth="1"/>
    <col min="12" max="12" width="25.85546875" style="5" customWidth="1"/>
    <col min="13" max="13" width="30.42578125" style="4" customWidth="1"/>
    <col min="14" max="14" width="23.710937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40" style="6" customWidth="1"/>
    <col min="22" max="16384" width="9.140625" style="5"/>
  </cols>
  <sheetData>
    <row r="1" spans="1:21" ht="40.9" customHeight="1" x14ac:dyDescent="0.25">
      <c r="B1" s="62" t="s">
        <v>30</v>
      </c>
      <c r="C1" s="63"/>
      <c r="D1" s="63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64" t="s">
        <v>2</v>
      </c>
      <c r="H5" s="65"/>
      <c r="I5" s="1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33</v>
      </c>
      <c r="K6" s="41" t="s">
        <v>16</v>
      </c>
      <c r="L6" s="42" t="s">
        <v>17</v>
      </c>
      <c r="M6" s="41" t="s">
        <v>18</v>
      </c>
      <c r="N6" s="39" t="s">
        <v>29</v>
      </c>
      <c r="O6" s="41" t="s">
        <v>19</v>
      </c>
      <c r="P6" s="39" t="s">
        <v>5</v>
      </c>
      <c r="Q6" s="43" t="s">
        <v>6</v>
      </c>
      <c r="R6" s="48" t="s">
        <v>7</v>
      </c>
      <c r="S6" s="48" t="s">
        <v>8</v>
      </c>
      <c r="T6" s="41" t="s">
        <v>20</v>
      </c>
      <c r="U6" s="39" t="s">
        <v>21</v>
      </c>
    </row>
    <row r="7" spans="1:21" ht="409.5" customHeight="1" thickTop="1" x14ac:dyDescent="0.25">
      <c r="A7" s="20"/>
      <c r="B7" s="75">
        <v>1</v>
      </c>
      <c r="C7" s="77" t="s">
        <v>31</v>
      </c>
      <c r="D7" s="79">
        <v>2</v>
      </c>
      <c r="E7" s="81" t="s">
        <v>23</v>
      </c>
      <c r="F7" s="83" t="s">
        <v>37</v>
      </c>
      <c r="G7" s="93"/>
      <c r="H7" s="94"/>
      <c r="I7" s="81" t="s">
        <v>32</v>
      </c>
      <c r="J7" s="88"/>
      <c r="K7" s="89" t="s">
        <v>36</v>
      </c>
      <c r="L7" s="91" t="s">
        <v>34</v>
      </c>
      <c r="M7" s="91" t="s">
        <v>35</v>
      </c>
      <c r="N7" s="86" t="s">
        <v>28</v>
      </c>
      <c r="O7" s="54">
        <f>D7*P7</f>
        <v>60990</v>
      </c>
      <c r="P7" s="56">
        <v>30495</v>
      </c>
      <c r="Q7" s="97"/>
      <c r="R7" s="58">
        <f>D7*Q7</f>
        <v>0</v>
      </c>
      <c r="S7" s="60" t="str">
        <f t="shared" ref="S7" si="0">IF(ISNUMBER(Q7), IF(Q7&gt;P7,"NEVYHOVUJE","VYHOVUJE")," ")</f>
        <v xml:space="preserve"> </v>
      </c>
      <c r="T7" s="52"/>
      <c r="U7" s="50" t="s">
        <v>11</v>
      </c>
    </row>
    <row r="8" spans="1:21" ht="231" customHeight="1" thickBot="1" x14ac:dyDescent="0.3">
      <c r="A8" s="20"/>
      <c r="B8" s="76"/>
      <c r="C8" s="78"/>
      <c r="D8" s="80"/>
      <c r="E8" s="82"/>
      <c r="F8" s="84"/>
      <c r="G8" s="95"/>
      <c r="H8" s="96"/>
      <c r="I8" s="85"/>
      <c r="J8" s="85"/>
      <c r="K8" s="90"/>
      <c r="L8" s="92"/>
      <c r="M8" s="92"/>
      <c r="N8" s="87"/>
      <c r="O8" s="55"/>
      <c r="P8" s="57"/>
      <c r="Q8" s="98"/>
      <c r="R8" s="59"/>
      <c r="S8" s="61"/>
      <c r="T8" s="53"/>
      <c r="U8" s="51"/>
    </row>
    <row r="9" spans="1:21" ht="17.45" customHeight="1" thickTop="1" thickBot="1" x14ac:dyDescent="0.3">
      <c r="C9" s="5"/>
      <c r="D9" s="5"/>
      <c r="E9" s="5"/>
      <c r="F9" s="5"/>
      <c r="G9" s="33"/>
      <c r="H9" s="33"/>
      <c r="I9" s="5"/>
      <c r="M9" s="5"/>
      <c r="N9" s="5"/>
      <c r="O9" s="5"/>
    </row>
    <row r="10" spans="1:21" ht="51.75" customHeight="1" thickTop="1" thickBot="1" x14ac:dyDescent="0.3">
      <c r="B10" s="73" t="s">
        <v>27</v>
      </c>
      <c r="C10" s="73"/>
      <c r="D10" s="73"/>
      <c r="E10" s="73"/>
      <c r="F10" s="73"/>
      <c r="G10" s="73"/>
      <c r="H10" s="47"/>
      <c r="I10" s="47"/>
      <c r="J10" s="21"/>
      <c r="K10" s="7"/>
      <c r="L10" s="7"/>
      <c r="M10" s="7"/>
      <c r="N10" s="22"/>
      <c r="O10" s="22"/>
      <c r="P10" s="23" t="s">
        <v>9</v>
      </c>
      <c r="Q10" s="70" t="s">
        <v>10</v>
      </c>
      <c r="R10" s="71"/>
      <c r="S10" s="72"/>
      <c r="T10" s="24"/>
      <c r="U10" s="25"/>
    </row>
    <row r="11" spans="1:21" ht="50.45" customHeight="1" thickTop="1" thickBot="1" x14ac:dyDescent="0.3">
      <c r="B11" s="74" t="s">
        <v>25</v>
      </c>
      <c r="C11" s="74"/>
      <c r="D11" s="74"/>
      <c r="E11" s="74"/>
      <c r="F11" s="74"/>
      <c r="G11" s="74"/>
      <c r="H11" s="74"/>
      <c r="I11" s="26"/>
      <c r="K11" s="9"/>
      <c r="L11" s="9"/>
      <c r="M11" s="9"/>
      <c r="N11" s="27"/>
      <c r="O11" s="27"/>
      <c r="P11" s="28">
        <f>SUM(O7:O7)</f>
        <v>60990</v>
      </c>
      <c r="Q11" s="67">
        <f>SUM(R7:R7)</f>
        <v>0</v>
      </c>
      <c r="R11" s="68"/>
      <c r="S11" s="69"/>
    </row>
    <row r="12" spans="1:21" ht="15.75" thickTop="1" x14ac:dyDescent="0.25">
      <c r="B12" s="66" t="s">
        <v>26</v>
      </c>
      <c r="C12" s="66"/>
      <c r="D12" s="66"/>
      <c r="E12" s="66"/>
      <c r="F12" s="66"/>
      <c r="G12" s="66"/>
      <c r="H12" s="49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6"/>
      <c r="C15" s="46"/>
      <c r="D15" s="46"/>
      <c r="E15" s="46"/>
      <c r="F15" s="46"/>
      <c r="G15" s="49"/>
      <c r="H15" s="49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C16" s="21"/>
      <c r="D16" s="29"/>
      <c r="E16" s="21"/>
      <c r="F16" s="21"/>
      <c r="G16" s="49"/>
      <c r="H16" s="49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H17" s="36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19.899999999999999" customHeight="1" x14ac:dyDescent="0.25">
      <c r="C97" s="21"/>
      <c r="D97" s="29"/>
      <c r="E97" s="21"/>
      <c r="F97" s="21"/>
      <c r="G97" s="49"/>
      <c r="H97" s="49"/>
      <c r="I97" s="11"/>
      <c r="J97" s="11"/>
      <c r="K97" s="11"/>
      <c r="L97" s="11"/>
      <c r="M97" s="6"/>
      <c r="N97" s="6"/>
      <c r="O97" s="6"/>
    </row>
    <row r="98" spans="3:15" ht="19.899999999999999" customHeight="1" x14ac:dyDescent="0.25">
      <c r="C98" s="5"/>
      <c r="E98" s="5"/>
      <c r="F98" s="5"/>
    </row>
    <row r="99" spans="3:15" ht="19.899999999999999" customHeight="1" x14ac:dyDescent="0.25">
      <c r="C99" s="5"/>
      <c r="E99" s="5"/>
      <c r="F99" s="5"/>
    </row>
    <row r="100" spans="3:15" ht="19.899999999999999" customHeight="1" x14ac:dyDescent="0.25">
      <c r="C100" s="5"/>
      <c r="E100" s="5"/>
      <c r="F100" s="5"/>
    </row>
    <row r="101" spans="3:15" ht="19.899999999999999" customHeight="1" x14ac:dyDescent="0.25">
      <c r="C101" s="5"/>
      <c r="E101" s="5"/>
      <c r="F101" s="5"/>
    </row>
    <row r="102" spans="3:15" ht="19.899999999999999" customHeight="1" x14ac:dyDescent="0.25">
      <c r="C102" s="5"/>
      <c r="E102" s="5"/>
      <c r="F102" s="5"/>
    </row>
    <row r="103" spans="3:15" ht="19.899999999999999" customHeight="1" x14ac:dyDescent="0.25">
      <c r="C103" s="5"/>
      <c r="E103" s="5"/>
      <c r="F103" s="5"/>
    </row>
    <row r="104" spans="3:15" ht="19.899999999999999" customHeight="1" x14ac:dyDescent="0.25">
      <c r="C104" s="5"/>
      <c r="E104" s="5"/>
      <c r="F104" s="5"/>
    </row>
    <row r="105" spans="3:15" ht="19.899999999999999" customHeight="1" x14ac:dyDescent="0.25">
      <c r="C105" s="5"/>
      <c r="E105" s="5"/>
      <c r="F105" s="5"/>
    </row>
    <row r="106" spans="3:15" x14ac:dyDescent="0.25">
      <c r="C106" s="5"/>
      <c r="E106" s="5"/>
      <c r="F106" s="5"/>
    </row>
    <row r="107" spans="3:15" x14ac:dyDescent="0.25">
      <c r="C107" s="5"/>
      <c r="E107" s="5"/>
      <c r="F107" s="5"/>
    </row>
    <row r="108" spans="3:15" x14ac:dyDescent="0.25">
      <c r="C108" s="5"/>
      <c r="E108" s="5"/>
      <c r="F108" s="5"/>
    </row>
    <row r="109" spans="3:15" x14ac:dyDescent="0.25">
      <c r="C109" s="5"/>
      <c r="E109" s="5"/>
      <c r="F109" s="5"/>
    </row>
    <row r="110" spans="3:15" x14ac:dyDescent="0.25">
      <c r="C110" s="5"/>
      <c r="E110" s="5"/>
      <c r="F110" s="5"/>
    </row>
    <row r="111" spans="3:15" x14ac:dyDescent="0.25">
      <c r="C111" s="5"/>
      <c r="E111" s="5"/>
      <c r="F111" s="5"/>
    </row>
    <row r="112" spans="3:15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</sheetData>
  <sheetProtection algorithmName="SHA-512" hashValue="lUy2Ukn4vF3HcXiqLhc8jvUWHLmb6fLlyHMickZ4z6RZC5BtAAmzfSHVPP1D+pBH7x2MOJ2B8JFgJGdb95kXsA==" saltValue="RZsEpEbuzOJWysZGJMqx1A==" spinCount="100000" sheet="1" objects="1" scenarios="1" selectLockedCells="1"/>
  <mergeCells count="27">
    <mergeCell ref="N7:N8"/>
    <mergeCell ref="J7:J8"/>
    <mergeCell ref="K7:K8"/>
    <mergeCell ref="L7:L8"/>
    <mergeCell ref="M7:M8"/>
    <mergeCell ref="B1:D1"/>
    <mergeCell ref="G5:H5"/>
    <mergeCell ref="B12:G12"/>
    <mergeCell ref="Q11:S11"/>
    <mergeCell ref="Q10:S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  <mergeCell ref="U7:U8"/>
    <mergeCell ref="T7:T8"/>
    <mergeCell ref="O7:O8"/>
    <mergeCell ref="P7:P8"/>
    <mergeCell ref="Q7:Q8"/>
    <mergeCell ref="R7:R8"/>
    <mergeCell ref="S7:S8"/>
  </mergeCells>
  <conditionalFormatting sqref="B7 D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S7">
    <cfRule type="cellIs" dxfId="5" priority="60" operator="equal">
      <formula>"VYHOVUJE"</formula>
    </cfRule>
  </conditionalFormatting>
  <conditionalFormatting sqref="S7">
    <cfRule type="cellIs" dxfId="4" priority="59" operator="equal">
      <formula>"NEVYHOVUJE"</formula>
    </cfRule>
  </conditionalFormatting>
  <conditionalFormatting sqref="G7:H7 Q7">
    <cfRule type="containsBlanks" dxfId="3" priority="53">
      <formula>LEN(TRIM(G7))=0</formula>
    </cfRule>
  </conditionalFormatting>
  <conditionalFormatting sqref="G7:H7 Q7">
    <cfRule type="notContainsBlanks" dxfId="2" priority="51">
      <formula>LEN(TRIM(G7))&gt;0</formula>
    </cfRule>
  </conditionalFormatting>
  <conditionalFormatting sqref="G7:H7 Q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2022-09-21T10:58:22Z</cp:lastPrinted>
  <dcterms:created xsi:type="dcterms:W3CDTF">2014-03-05T12:43:32Z</dcterms:created>
  <dcterms:modified xsi:type="dcterms:W3CDTF">2022-09-22T07:02:23Z</dcterms:modified>
</cp:coreProperties>
</file>